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CB572BBB-5863-403F-AB48-8CFF2AF46322}" xr6:coauthVersionLast="37" xr6:coauthVersionMax="3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22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2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F10" i="1"/>
  <c r="F160" i="1" s="1"/>
  <c r="C10" i="1"/>
  <c r="C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<sst xmlns="http://schemas.openxmlformats.org/spreadsheetml/2006/main" count="168" uniqueCount="95">
  <si>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</si>
  <si>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</si>
  <si>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</si>
  <si>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</si>
  <si>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</si>
  <si>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</si>
  <si>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</si>
  <si>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</si>
  <si>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</si>
  <si>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</si>
  <si>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</si>
  <si>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</si>
  <si>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</si>
  <si>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</si>
  <si>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</si>
  <si>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</si>
  <si>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</si>
  <si>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</si>
  <si>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</si>
  <si>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</si>
  <si>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</si>
  <si>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</si>
  <si>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</si>
  <si>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</si>
  <si>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</si>
  <si>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</si>
  <si>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</si>
  <si>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</si>
  <si>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</si>
  <si>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</si>
  <si>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</si>
  <si>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</si>
  <si>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</si>
  <si>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</si>
  <si>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</si>
  <si>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</si>
  <si>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</si>
  <si>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</si>
  <si>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</si>
  <si>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</si>
  <si>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</si>
  <si>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</si>
  <si>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</si>
  <si>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</si>
  <si>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</si>
  <si>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</si>
  <si>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</si>
  <si>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</si>
  <si>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</si>
  <si>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</si>
  <si>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</si>
  <si>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</si>
  <si>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</si>
  <si>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</si>
  <si>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</si>
  <si>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</si>
  <si>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</si>
  <si>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</si>
  <si>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</si>
  <si>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</si>
  <si>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</si>
  <si>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</si>
  <si>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</si>
  <si>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</si>
  <si>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</si>
  <si>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</si>
  <si>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</si>
  <si>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</si>
  <si>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</si>
  <si>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</si>
  <si>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</si>
  <si>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</si>
  <si>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</si>
  <si>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</si>
  <si>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</si>
  <si>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</si>
  <si>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</si>
  <si>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</si>
  <si>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</si>
  <si>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</si>
  <si>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</si>
  <si>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</si>
  <si>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</si>
  <si>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</si>
  <si>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</si>
  <si>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</si>
  <si>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</si>
  <si>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</si>
  <si>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TECNOLOGICA DE LA TARAHUMARA</t>
  </si>
  <si>
    <t>Del 01 de enero al 31 de Diciembre de 2022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</si>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</sst>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1" zoomScale="90" zoomScaleNormal="90" workbookViewId="0">
      <selection activeCell="B172" sqref="B17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6" t="s">
        <v>88</v>
      </c>
      <c r="C2" s="47"/>
      <c r="D2" s="47"/>
      <c r="E2" s="47"/>
      <c r="F2" s="47"/>
      <c r="G2" s="47"/>
      <c r="H2" s="48"/>
    </row>
    <row r="3" spans="2:9" x14ac:dyDescent="0.2">
      <c r="B3" s="49" t="s">
        <v>1</v>
      </c>
      <c r="C3" s="50"/>
      <c r="D3" s="50"/>
      <c r="E3" s="50"/>
      <c r="F3" s="50"/>
      <c r="G3" s="50"/>
      <c r="H3" s="51"/>
    </row>
    <row r="4" spans="2:9" x14ac:dyDescent="0.2">
      <c r="B4" s="49" t="s">
        <v>2</v>
      </c>
      <c r="C4" s="50"/>
      <c r="D4" s="50"/>
      <c r="E4" s="50"/>
      <c r="F4" s="50"/>
      <c r="G4" s="50"/>
      <c r="H4" s="51"/>
    </row>
    <row r="5" spans="2:9" x14ac:dyDescent="0.2">
      <c r="B5" s="52" t="s">
        <v>89</v>
      </c>
      <c r="C5" s="53"/>
      <c r="D5" s="53"/>
      <c r="E5" s="53"/>
      <c r="F5" s="53"/>
      <c r="G5" s="53"/>
      <c r="H5" s="54"/>
    </row>
    <row r="6" spans="2:9" ht="15.75" customHeight="1" thickBot="1" x14ac:dyDescent="0.25">
      <c r="B6" s="55" t="s">
        <v>3</v>
      </c>
      <c r="C6" s="56"/>
      <c r="D6" s="56"/>
      <c r="E6" s="56"/>
      <c r="F6" s="56"/>
      <c r="G6" s="56"/>
      <c r="H6" s="57"/>
    </row>
    <row r="7" spans="2:9" ht="24.75" customHeight="1" thickBot="1" x14ac:dyDescent="0.25">
      <c r="B7" s="39" t="s">
        <v>4</v>
      </c>
      <c r="C7" s="41" t="s">
        <v>5</v>
      </c>
      <c r="D7" s="42"/>
      <c r="E7" s="42"/>
      <c r="F7" s="42"/>
      <c r="G7" s="43"/>
      <c r="H7" s="44" t="s">
        <v>6</v>
      </c>
    </row>
    <row r="8" spans="2:9" ht="24.75" thickBot="1" x14ac:dyDescent="0.25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5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24290908</v>
      </c>
      <c r="D10" s="8">
        <f>SUM(D12,D20,D30,D40,D50,D60,D64,D73,D77)</f>
        <v>693272.78999999957</v>
      </c>
      <c r="E10" s="28">
        <f t="shared" ref="E10:H10" si="0">SUM(E12,E20,E30,E40,E50,E60,E64,E73,E77)</f>
        <v>24984180.789999999</v>
      </c>
      <c r="F10" s="8">
        <f t="shared" si="0"/>
        <v>24984180.789999999</v>
      </c>
      <c r="G10" s="8">
        <f t="shared" si="0"/>
        <v>24984180.789999999</v>
      </c>
      <c r="H10" s="28">
        <f t="shared" si="0"/>
        <v>1.6370904631912708E-11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20655164.169999998</v>
      </c>
      <c r="D12" s="7">
        <f>SUM(D13:D19)</f>
        <v>-293692.90000000002</v>
      </c>
      <c r="E12" s="29">
        <f t="shared" ref="E12:H12" si="1">SUM(E13:E19)</f>
        <v>20361471.27</v>
      </c>
      <c r="F12" s="7">
        <f t="shared" si="1"/>
        <v>20361471.27</v>
      </c>
      <c r="G12" s="7">
        <f t="shared" si="1"/>
        <v>20361471.27</v>
      </c>
      <c r="H12" s="29">
        <f t="shared" si="1"/>
        <v>9.0949470177292824E-12</v>
      </c>
    </row>
    <row r="13" spans="2:9" ht="24" x14ac:dyDescent="0.2">
      <c r="B13" s="10" t="s">
        <v>14</v>
      </c>
      <c r="C13" s="26">
        <v>16536305.109999999</v>
      </c>
      <c r="D13" s="25">
        <v>449204.61</v>
      </c>
      <c r="E13" s="30">
        <f>SUM(C13:D13)</f>
        <v>16985509.719999999</v>
      </c>
      <c r="F13" s="26">
        <v>16985509.719999999</v>
      </c>
      <c r="G13" s="26">
        <v>16985509.719999999</v>
      </c>
      <c r="H13" s="34">
        <f>SUM(E13-F13)</f>
        <v>0</v>
      </c>
    </row>
    <row r="14" spans="2:9" ht="22.9" customHeight="1" x14ac:dyDescent="0.2">
      <c r="B14" s="10" t="s">
        <v>15</v>
      </c>
      <c r="C14" s="26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6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6">
        <v>2872855.56</v>
      </c>
      <c r="D16" s="25">
        <v>-361823.56</v>
      </c>
      <c r="E16" s="30">
        <f t="shared" si="2"/>
        <v>2511032</v>
      </c>
      <c r="F16" s="26">
        <v>2511032</v>
      </c>
      <c r="G16" s="26">
        <v>2511032</v>
      </c>
      <c r="H16" s="34">
        <f t="shared" si="3"/>
        <v>0</v>
      </c>
    </row>
    <row r="17" spans="2:8" x14ac:dyDescent="0.2">
      <c r="B17" s="10" t="s">
        <v>18</v>
      </c>
      <c r="C17" s="26">
        <v>302439.90000000002</v>
      </c>
      <c r="D17" s="25">
        <v>-291610.14</v>
      </c>
      <c r="E17" s="30">
        <f t="shared" si="2"/>
        <v>10829.760000000009</v>
      </c>
      <c r="F17" s="26">
        <v>10829.76</v>
      </c>
      <c r="G17" s="26">
        <v>10829.76</v>
      </c>
      <c r="H17" s="34">
        <f t="shared" si="3"/>
        <v>9.0949470177292824E-12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943563.6</v>
      </c>
      <c r="D19" s="25">
        <v>-89463.81</v>
      </c>
      <c r="E19" s="30">
        <f t="shared" si="2"/>
        <v>854099.79</v>
      </c>
      <c r="F19" s="26">
        <v>854099.79</v>
      </c>
      <c r="G19" s="26">
        <v>854099.79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2253617.7999999998</v>
      </c>
      <c r="D20" s="7">
        <f t="shared" ref="D20:H20" si="4">SUM(D21:D29)</f>
        <v>-1150260.8600000001</v>
      </c>
      <c r="E20" s="29">
        <f t="shared" si="4"/>
        <v>1103356.94</v>
      </c>
      <c r="F20" s="7">
        <f t="shared" si="4"/>
        <v>1103356.94</v>
      </c>
      <c r="G20" s="7">
        <f t="shared" si="4"/>
        <v>1103356.94</v>
      </c>
      <c r="H20" s="29">
        <f t="shared" si="4"/>
        <v>5.8207660913467407E-11</v>
      </c>
    </row>
    <row r="21" spans="2:8" ht="24" x14ac:dyDescent="0.2">
      <c r="B21" s="10" t="s">
        <v>22</v>
      </c>
      <c r="C21" s="26">
        <v>1517641</v>
      </c>
      <c r="D21" s="25">
        <v>-903311.17</v>
      </c>
      <c r="E21" s="30">
        <f t="shared" si="2"/>
        <v>614329.82999999996</v>
      </c>
      <c r="F21" s="26">
        <v>614329.82999999996</v>
      </c>
      <c r="G21" s="26">
        <v>614329.82999999996</v>
      </c>
      <c r="H21" s="34">
        <f t="shared" si="3"/>
        <v>0</v>
      </c>
    </row>
    <row r="22" spans="2:8" x14ac:dyDescent="0.2">
      <c r="B22" s="10" t="s">
        <v>23</v>
      </c>
      <c r="C22" s="26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6">
        <v>37697</v>
      </c>
      <c r="D25" s="25">
        <v>-37697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6">
        <v>517003</v>
      </c>
      <c r="D26" s="25">
        <v>-76339.09</v>
      </c>
      <c r="E26" s="30">
        <f t="shared" si="2"/>
        <v>440663.91000000003</v>
      </c>
      <c r="F26" s="26">
        <v>440663.91</v>
      </c>
      <c r="G26" s="26">
        <v>440663.91</v>
      </c>
      <c r="H26" s="34">
        <f t="shared" si="3"/>
        <v>5.8207660913467407E-11</v>
      </c>
    </row>
    <row r="27" spans="2:8" ht="24" x14ac:dyDescent="0.2">
      <c r="B27" s="10" t="s">
        <v>28</v>
      </c>
      <c r="C27" s="26">
        <v>109394.76</v>
      </c>
      <c r="D27" s="25">
        <v>-61031.56</v>
      </c>
      <c r="E27" s="30">
        <f t="shared" si="2"/>
        <v>48363.199999999997</v>
      </c>
      <c r="F27" s="26">
        <v>48363.199999999997</v>
      </c>
      <c r="G27" s="26">
        <v>48363.199999999997</v>
      </c>
      <c r="H27" s="34">
        <f t="shared" si="3"/>
        <v>0</v>
      </c>
    </row>
    <row r="28" spans="2:8" ht="12" customHeight="1" x14ac:dyDescent="0.2">
      <c r="B28" s="10" t="s">
        <v>29</v>
      </c>
      <c r="C28" s="26">
        <v>38423</v>
      </c>
      <c r="D28" s="25">
        <v>-38423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v>33459.040000000001</v>
      </c>
      <c r="D29" s="25">
        <v>-33459.040000000001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1382126.03</v>
      </c>
      <c r="D30" s="7">
        <f t="shared" ref="D30:H30" si="5">SUM(D31:D39)</f>
        <v>2137226.5499999998</v>
      </c>
      <c r="E30" s="29">
        <f t="shared" si="5"/>
        <v>3519352.58</v>
      </c>
      <c r="F30" s="7">
        <f t="shared" si="5"/>
        <v>3519352.58</v>
      </c>
      <c r="G30" s="7">
        <f t="shared" si="5"/>
        <v>3519352.58</v>
      </c>
      <c r="H30" s="29">
        <f t="shared" si="5"/>
        <v>-5.0931703299283981E-11</v>
      </c>
    </row>
    <row r="31" spans="2:8" x14ac:dyDescent="0.2">
      <c r="B31" s="10" t="s">
        <v>32</v>
      </c>
      <c r="C31" s="26">
        <v>418304.63999999996</v>
      </c>
      <c r="D31" s="25">
        <v>8823.81</v>
      </c>
      <c r="E31" s="30">
        <f t="shared" si="2"/>
        <v>427128.44999999995</v>
      </c>
      <c r="F31" s="26">
        <v>427128.45</v>
      </c>
      <c r="G31" s="26">
        <v>427128.45</v>
      </c>
      <c r="H31" s="34">
        <f t="shared" si="3"/>
        <v>-5.8207660913467407E-11</v>
      </c>
    </row>
    <row r="32" spans="2:8" x14ac:dyDescent="0.2">
      <c r="B32" s="10" t="s">
        <v>33</v>
      </c>
      <c r="C32" s="26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6">
        <v>83472.52</v>
      </c>
      <c r="D33" s="25">
        <v>-28684.84</v>
      </c>
      <c r="E33" s="30">
        <f t="shared" si="2"/>
        <v>54787.680000000008</v>
      </c>
      <c r="F33" s="26">
        <v>54787.68</v>
      </c>
      <c r="G33" s="26">
        <v>54787.68</v>
      </c>
      <c r="H33" s="34">
        <f t="shared" si="3"/>
        <v>7.2759576141834259E-12</v>
      </c>
    </row>
    <row r="34" spans="2:8" ht="24.6" customHeight="1" x14ac:dyDescent="0.2">
      <c r="B34" s="10" t="s">
        <v>35</v>
      </c>
      <c r="C34" s="26">
        <v>292267</v>
      </c>
      <c r="D34" s="25">
        <v>190203.87</v>
      </c>
      <c r="E34" s="30">
        <f t="shared" si="2"/>
        <v>482470.87</v>
      </c>
      <c r="F34" s="26">
        <v>482470.87</v>
      </c>
      <c r="G34" s="26">
        <v>482470.87</v>
      </c>
      <c r="H34" s="34">
        <f t="shared" si="3"/>
        <v>0</v>
      </c>
    </row>
    <row r="35" spans="2:8" ht="24" x14ac:dyDescent="0.2">
      <c r="B35" s="10" t="s">
        <v>36</v>
      </c>
      <c r="C35" s="26">
        <v>109549.68</v>
      </c>
      <c r="D35" s="25">
        <v>366201.3</v>
      </c>
      <c r="E35" s="30">
        <f t="shared" si="2"/>
        <v>475750.98</v>
      </c>
      <c r="F35" s="26">
        <v>475750.98</v>
      </c>
      <c r="G35" s="26">
        <v>475750.98</v>
      </c>
      <c r="H35" s="34">
        <f t="shared" si="3"/>
        <v>0</v>
      </c>
    </row>
    <row r="36" spans="2:8" ht="24" x14ac:dyDescent="0.2">
      <c r="B36" s="10" t="s">
        <v>37</v>
      </c>
      <c r="C36" s="26">
        <v>18344.28</v>
      </c>
      <c r="D36" s="25">
        <v>45324.94</v>
      </c>
      <c r="E36" s="30">
        <f t="shared" si="2"/>
        <v>63669.22</v>
      </c>
      <c r="F36" s="26">
        <v>63669.22</v>
      </c>
      <c r="G36" s="26">
        <v>63669.22</v>
      </c>
      <c r="H36" s="34">
        <f t="shared" si="3"/>
        <v>0</v>
      </c>
    </row>
    <row r="37" spans="2:8" x14ac:dyDescent="0.2">
      <c r="B37" s="10" t="s">
        <v>38</v>
      </c>
      <c r="C37" s="26">
        <v>231500.35</v>
      </c>
      <c r="D37" s="25">
        <v>455874.94</v>
      </c>
      <c r="E37" s="30">
        <f t="shared" si="2"/>
        <v>687375.29</v>
      </c>
      <c r="F37" s="26">
        <v>687375.29</v>
      </c>
      <c r="G37" s="26">
        <v>687375.29</v>
      </c>
      <c r="H37" s="34">
        <f t="shared" si="3"/>
        <v>0</v>
      </c>
    </row>
    <row r="38" spans="2:8" x14ac:dyDescent="0.2">
      <c r="B38" s="10" t="s">
        <v>39</v>
      </c>
      <c r="C38" s="26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6">
        <v>228687.55999999997</v>
      </c>
      <c r="D39" s="25">
        <v>1099482.53</v>
      </c>
      <c r="E39" s="30">
        <f t="shared" si="2"/>
        <v>1328170.0900000001</v>
      </c>
      <c r="F39" s="26">
        <v>1328170.0900000001</v>
      </c>
      <c r="G39" s="26">
        <v>1328170.0900000001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24290908</v>
      </c>
      <c r="D160" s="24">
        <f t="shared" ref="D160:G160" si="28">SUM(D10,D85)</f>
        <v>693272.78999999957</v>
      </c>
      <c r="E160" s="32">
        <f>SUM(E10,E85)</f>
        <v>24984180.789999999</v>
      </c>
      <c r="F160" s="24">
        <f t="shared" si="28"/>
        <v>24984180.789999999</v>
      </c>
      <c r="G160" s="24">
        <f t="shared" si="28"/>
        <v>24984180.789999999</v>
      </c>
      <c r="H160" s="32">
        <f>SUM(H10,H85)</f>
        <v>1.6370904631912708E-11</v>
      </c>
    </row>
    <row r="161" spans="2:8" s="35" customFormat="1" x14ac:dyDescent="0.2"/>
    <row r="162" spans="2:8" s="35" customFormat="1" ht="12.75" x14ac:dyDescent="0.2">
      <c r="B162" s="58" t="s">
        <v>94</v>
      </c>
    </row>
    <row r="163" spans="2:8" s="35" customFormat="1" x14ac:dyDescent="0.2"/>
    <row r="164" spans="2:8" s="35" customFormat="1" x14ac:dyDescent="0.2"/>
    <row r="165" spans="2:8" s="35" customFormat="1" x14ac:dyDescent="0.2"/>
    <row r="166" spans="2:8" s="35" customFormat="1" x14ac:dyDescent="0.2">
      <c r="B166" s="37" t="s">
        <v>90</v>
      </c>
      <c r="C166" s="38"/>
      <c r="D166" s="36"/>
      <c r="E166" s="36"/>
      <c r="F166" s="38" t="s">
        <v>91</v>
      </c>
      <c r="G166" s="38"/>
      <c r="H166" s="38"/>
    </row>
    <row r="167" spans="2:8" s="35" customFormat="1" x14ac:dyDescent="0.2">
      <c r="B167" s="38" t="s">
        <v>92</v>
      </c>
      <c r="C167" s="38"/>
      <c r="D167" s="36"/>
      <c r="E167" s="36"/>
      <c r="F167" s="38" t="s">
        <v>93</v>
      </c>
      <c r="G167" s="38"/>
      <c r="H167" s="38"/>
    </row>
    <row r="168" spans="2:8" s="35" customFormat="1" x14ac:dyDescent="0.2"/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2">
    <mergeCell ref="B2:H2"/>
    <mergeCell ref="B3:H3"/>
    <mergeCell ref="B4:H4"/>
    <mergeCell ref="B5:H5"/>
    <mergeCell ref="B6:H6"/>
    <mergeCell ref="B166:C166"/>
    <mergeCell ref="F166:H166"/>
    <mergeCell ref="B167:C167"/>
    <mergeCell ref="F167:H167"/>
    <mergeCell ref="B7:B8"/>
    <mergeCell ref="C7:G7"/>
    <mergeCell ref="H7:H8"/>
  </mergeCells>
  <pageMargins left="0.25" right="0.25" top="0.75" bottom="0.75" header="0.3" footer="0.3"/>
  <pageSetup scale="7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2023-02-03T19:24:47Z</cp:lastPrinted>
  <dcterms:created xsi:type="dcterms:W3CDTF">2020-01-08T21:14:59Z</dcterms:created>
  <dcterms:modified xsi:type="dcterms:W3CDTF">2023-02-03T19:24:52Z</dcterms:modified>
</cp:coreProperties>
</file>